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etruman-my.sharepoint.com/personal/e_eisenmann_ctimeetingtech_com/Documents/Documentation/Onsite Presentation Man. Calculator/"/>
    </mc:Choice>
  </mc:AlternateContent>
  <xr:revisionPtr revIDLastSave="0" documentId="8_{733E024B-EF07-45C9-9D12-5B3CC6725017}" xr6:coauthVersionLast="47" xr6:coauthVersionMax="47" xr10:uidLastSave="{00000000-0000-0000-0000-000000000000}"/>
  <bookViews>
    <workbookView xWindow="768" yWindow="-96" windowWidth="21540" windowHeight="12336" tabRatio="500" xr2:uid="{00000000-000D-0000-FFFF-FFFF00000000}"/>
  </bookViews>
  <sheets>
    <sheet name="Bandwidth Calculator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12" i="1" l="1"/>
  <c r="D11" i="1"/>
  <c r="D10" i="1"/>
  <c r="D8" i="1"/>
  <c r="D18" i="1" s="1"/>
  <c r="B18" i="1" s="1"/>
  <c r="D7" i="1"/>
  <c r="D22" i="1" s="1"/>
  <c r="B22" i="1" s="1"/>
  <c r="D19" i="1" l="1"/>
  <c r="B19" i="1" s="1"/>
  <c r="D21" i="1"/>
  <c r="B21" i="1" s="1"/>
</calcChain>
</file>

<file path=xl/sharedStrings.xml><?xml version="1.0" encoding="utf-8"?>
<sst xmlns="http://schemas.openxmlformats.org/spreadsheetml/2006/main" count="19" uniqueCount="19">
  <si>
    <t>CTI Meeting Technology</t>
  </si>
  <si>
    <t>Confidential &amp; Proprietary</t>
  </si>
  <si>
    <t>Onsite Presentation Management Application Bandwidth Calculator</t>
  </si>
  <si>
    <t>Caching Server in use (Y/N)</t>
  </si>
  <si>
    <t>Y</t>
  </si>
  <si>
    <t>Stream bitrate (default: 3Mbit/s for Full HD)</t>
  </si>
  <si>
    <t>Max Concurrent Number of Session Rooms with -</t>
  </si>
  <si>
    <t>- streaming and recording (with video QA)</t>
  </si>
  <si>
    <t>- streaming only (e.g. recording in Vimeo without QA)</t>
  </si>
  <si>
    <t>- recording with video QA</t>
  </si>
  <si>
    <t>Session Room Computers without streaming &amp; recording</t>
  </si>
  <si>
    <t>Number of Speaker Ready Room Computers</t>
  </si>
  <si>
    <t>Admin &amp; Monitoring &amp; Staff Computers</t>
  </si>
  <si>
    <t>Other Computers (Registration &amp; ePoster &amp; Zoom)</t>
  </si>
  <si>
    <t>Minimum upload speed</t>
  </si>
  <si>
    <t>Minimum download speed</t>
  </si>
  <si>
    <t>Recommended upload speed</t>
  </si>
  <si>
    <t>Recommended download speed</t>
  </si>
  <si>
    <t>Revised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</si>
</sst>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0&quot; MBits/s&quot;"/>
    <numFmt numFmtId="165" formatCode="#&quot; MBits/s&quot;"/>
  </numFmts>
  <fonts count="4" x14ac:knownFonts="1">
    <font>
      <sz val="10"/>
      <name val="Arial"/>
      <family val="2"/>
      <charset val="1"/>
    </font>
    <font>
      <b/>
      <i/>
      <sz val="12"/>
      <name val="Arial"/>
      <family val="2"/>
      <charset val="1"/>
    </font>
    <font>
      <b/>
      <sz val="20"/>
      <name val="Arial"/>
      <family val="2"/>
      <charset val="1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F58220"/>
      </left>
      <right style="medium">
        <color rgb="FFF58220"/>
      </right>
      <top style="medium">
        <color rgb="FFF58220"/>
      </top>
      <bottom style="medium">
        <color rgb="FFF58220"/>
      </bottom>
      <diagonal/>
    </border>
    <border>
      <left style="medium">
        <color rgb="FF00A65D"/>
      </left>
      <right style="medium">
        <color rgb="FF00A65D"/>
      </right>
      <top style="medium">
        <color rgb="FF00A65D"/>
      </top>
      <bottom style="medium">
        <color rgb="FF00A65D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164" fontId="3" fillId="0" borderId="1" xfId="0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 applyFont="1" applyProtection="1"/>
    <xf numFmtId="165" fontId="3" fillId="0" borderId="2" xfId="0" applyNumberFormat="1" applyFont="1" applyBorder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165" fontId="3" fillId="0" borderId="3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58220"/>
      <rgbColor rgb="FFFF6600"/>
      <rgbColor rgb="FF666699"/>
      <rgbColor rgb="FF969696"/>
      <rgbColor rgb="FF003366"/>
      <rgbColor rgb="FF00A65D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7"/>
  <sheetViews>
    <sheetView tabSelected="1" zoomScaleNormal="100" workbookViewId="0">
      <selection activeCell="B8" sqref="B8"/>
    </sheetView>
  </sheetViews>
  <sheetFormatPr defaultRowHeight="13.2" x14ac:dyDescent="0.25"/>
  <cols>
    <col min="1" max="1" width="59.77734375" style="1" customWidth="1"/>
    <col min="2" max="2" width="15.6640625" style="1" customWidth="1"/>
    <col min="3" max="3" width="4.44140625" style="1" customWidth="1"/>
    <col min="4" max="4" width="5" style="1" hidden="1" customWidth="1"/>
    <col min="5" max="1025" width="11.44140625" style="1" customWidth="1"/>
  </cols>
  <sheetData>
    <row r="1" spans="1:6" ht="15.6" x14ac:dyDescent="0.3">
      <c r="A1" s="2" t="s">
        <v>0</v>
      </c>
    </row>
    <row r="2" spans="1:6" ht="15.6" x14ac:dyDescent="0.3">
      <c r="A2" s="2" t="s">
        <v>1</v>
      </c>
    </row>
    <row r="5" spans="1:6" ht="72" customHeight="1" x14ac:dyDescent="0.25">
      <c r="A5" s="3" t="s">
        <v>2</v>
      </c>
    </row>
    <row r="7" spans="1:6" ht="20.100000000000001" customHeight="1" x14ac:dyDescent="0.25">
      <c r="A7" s="4" t="s">
        <v>3</v>
      </c>
      <c r="B7" s="5" t="s">
        <v>4</v>
      </c>
      <c r="C7" s="6"/>
      <c r="D7" s="7">
        <f>IF(OR(B7="Y",B7="y",B7=1),1,0)</f>
        <v>1</v>
      </c>
    </row>
    <row r="8" spans="1:6" ht="20.25" customHeight="1" x14ac:dyDescent="0.25">
      <c r="A8" s="4" t="s">
        <v>5</v>
      </c>
      <c r="B8" s="8">
        <v>2.5</v>
      </c>
      <c r="C8" s="9"/>
      <c r="D8" s="7">
        <f>ROUNDUP(B8*2.01,0)/2</f>
        <v>3</v>
      </c>
    </row>
    <row r="9" spans="1:6" ht="20.25" customHeight="1" x14ac:dyDescent="0.25">
      <c r="A9" s="4" t="s">
        <v>6</v>
      </c>
      <c r="B9" s="4"/>
      <c r="C9" s="4"/>
      <c r="D9" s="7"/>
    </row>
    <row r="10" spans="1:6" ht="20.25" customHeight="1" x14ac:dyDescent="0.25">
      <c r="A10" s="4" t="s">
        <v>7</v>
      </c>
      <c r="B10" s="10">
        <v>5</v>
      </c>
      <c r="C10" s="4"/>
      <c r="D10" s="7">
        <f>B10*2</f>
        <v>10</v>
      </c>
    </row>
    <row r="11" spans="1:6" ht="20.25" customHeight="1" x14ac:dyDescent="0.25">
      <c r="A11" s="4" t="s">
        <v>8</v>
      </c>
      <c r="B11" s="10">
        <v>0</v>
      </c>
      <c r="C11" s="4"/>
      <c r="D11" s="7">
        <f>B11</f>
        <v>0</v>
      </c>
    </row>
    <row r="12" spans="1:6" ht="20.25" customHeight="1" x14ac:dyDescent="0.25">
      <c r="A12" s="4" t="s">
        <v>9</v>
      </c>
      <c r="B12" s="10">
        <v>0</v>
      </c>
      <c r="C12" s="4"/>
      <c r="D12" s="7">
        <f>B12</f>
        <v>0</v>
      </c>
      <c r="F12" s="11"/>
    </row>
    <row r="13" spans="1:6" ht="20.25" customHeight="1" x14ac:dyDescent="0.25">
      <c r="A13" s="4" t="s">
        <v>10</v>
      </c>
      <c r="B13" s="10">
        <v>0</v>
      </c>
      <c r="C13" s="4"/>
      <c r="D13" s="7"/>
      <c r="F13" s="11"/>
    </row>
    <row r="14" spans="1:6" ht="20.25" customHeight="1" x14ac:dyDescent="0.25">
      <c r="A14" s="4" t="s">
        <v>11</v>
      </c>
      <c r="B14" s="10">
        <v>6</v>
      </c>
      <c r="C14" s="4"/>
      <c r="D14" s="7"/>
    </row>
    <row r="15" spans="1:6" ht="20.25" customHeight="1" x14ac:dyDescent="0.25">
      <c r="A15" s="4" t="s">
        <v>12</v>
      </c>
      <c r="B15" s="10">
        <v>5</v>
      </c>
      <c r="C15" s="4"/>
      <c r="D15" s="7"/>
    </row>
    <row r="16" spans="1:6" ht="20.25" customHeight="1" x14ac:dyDescent="0.25">
      <c r="A16" s="4" t="s">
        <v>13</v>
      </c>
      <c r="B16" s="10">
        <v>30</v>
      </c>
      <c r="C16" s="6"/>
      <c r="D16" s="7"/>
    </row>
    <row r="17" spans="1:4" ht="7.5" customHeight="1" x14ac:dyDescent="0.25">
      <c r="A17" s="4"/>
      <c r="B17" s="4"/>
      <c r="C17" s="4"/>
      <c r="D17" s="7"/>
    </row>
    <row r="18" spans="1:4" ht="20.25" customHeight="1" x14ac:dyDescent="0.25">
      <c r="A18" s="4" t="s">
        <v>14</v>
      </c>
      <c r="B18" s="12">
        <f>D18</f>
        <v>79.75</v>
      </c>
      <c r="C18" s="13"/>
      <c r="D18" s="7">
        <f>SUM(D10:D12)*D8+IF(D7=1,10+2*B14,20+3*B14)+5+SUM(B10:B14)*0.25+B15*1+B16*0.5</f>
        <v>79.75</v>
      </c>
    </row>
    <row r="19" spans="1:4" ht="20.25" customHeight="1" x14ac:dyDescent="0.25">
      <c r="A19" s="4" t="s">
        <v>15</v>
      </c>
      <c r="B19" s="12">
        <f>D19</f>
        <v>75.5</v>
      </c>
      <c r="C19" s="13"/>
      <c r="D19" s="7">
        <f>IF(D7=1,10+(SUM(B10:B13)*2),20+(SUM(B10:B13)*3+B14*4))+5+SUM(B10:B14)*0.5+B15*3+B16*1</f>
        <v>75.5</v>
      </c>
    </row>
    <row r="20" spans="1:4" ht="7.5" customHeight="1" x14ac:dyDescent="0.25">
      <c r="A20" s="4"/>
      <c r="B20" s="4"/>
      <c r="C20" s="4"/>
      <c r="D20" s="7"/>
    </row>
    <row r="21" spans="1:4" ht="20.25" customHeight="1" x14ac:dyDescent="0.25">
      <c r="A21" s="4" t="s">
        <v>16</v>
      </c>
      <c r="B21" s="14">
        <f>D21</f>
        <v>123.5</v>
      </c>
      <c r="C21" s="13"/>
      <c r="D21" s="7">
        <f>SUM(D10:D12)*ROUNDUP(D8*2.01,0)/2+IF(D7=1,15+3*B14,30+4*B14)+10+SUM(B10:B14)*0.5+B15*2+B16*1</f>
        <v>123.5</v>
      </c>
    </row>
    <row r="22" spans="1:4" ht="20.25" customHeight="1" x14ac:dyDescent="0.25">
      <c r="A22" s="4" t="s">
        <v>17</v>
      </c>
      <c r="B22" s="14">
        <f>D22</f>
        <v>115.75</v>
      </c>
      <c r="C22" s="13"/>
      <c r="D22" s="7">
        <f>IF(D7=1,15+(SUM(B10:B13)*2),30+(SUM(B10:B13)*3+B14*4))+15+SUM(B10:B14)*0.75+B15*4.5+B16*1.5</f>
        <v>115.75</v>
      </c>
    </row>
    <row r="27" spans="1:4" x14ac:dyDescent="0.25">
      <c r="A27" s="1" t="s">
        <v>18</v>
      </c>
    </row>
  </sheetData>
  <sheetProtection password="DCB2" sheet="1" objects="1" scenarios="1" selectLockedCells="1"/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Bandwidth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Evan Eisenmann</cp:lastModifiedBy>
  <cp:revision>15</cp:revision>
  <dcterms:created xsi:type="dcterms:W3CDTF">2022-03-02T15:05:10Z</dcterms:created>
  <dcterms:modified xsi:type="dcterms:W3CDTF">2022-05-04T15:26:10Z</dcterms:modified>
  <dc:language>de-AT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